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1"/>
  <c r="I51"/>
  <c r="H51"/>
  <c r="G51"/>
  <c r="J43"/>
  <c r="I43"/>
  <c r="H43"/>
  <c r="H52" s="1"/>
  <c r="G43"/>
  <c r="G52" s="1"/>
  <c r="J52" l="1"/>
  <c r="I52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<sst xmlns="http://schemas.openxmlformats.org/spreadsheetml/2006/main" count="129" uniqueCount="74">
  <si>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</si>
  <si>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</si>
  <si>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</si>
  <si>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</si>
  <si>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</si>
  <si>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</si>
  <si>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</si>
  <si>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</si>
  <si>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</si>
  <si>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</si>
  <si>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</si>
  <si>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</si>
  <si>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</si>
  <si>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</si>
  <si>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</si>
  <si>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</si>
  <si>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</si>
  <si>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</si>
  <si>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</si>
  <si>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</si>
  <si>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</si>
  <si>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</si>
  <si>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</si>
  <si>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</si>
  <si>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</si>
  <si>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</si>
  <si>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</si>
  <si>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</si>
  <si>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</si>
  <si>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</si>
  <si>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</si>
  <si>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</si>
  <si>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</si>
  <si>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</si>
  <si>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</si>
  <si>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</si>
  <si>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</si>
  <si>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</si>
  <si>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</si>
  <si>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</si>
  <si>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</si>
  <si>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</si>
  <si>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494/2013</t>
  </si>
  <si>
    <t>чай с лимоном</t>
  </si>
  <si>
    <t>406/2013</t>
  </si>
  <si>
    <t>плов из отварной птицы</t>
  </si>
  <si>
    <t>507/2013</t>
  </si>
  <si>
    <t>518/2013</t>
  </si>
  <si>
    <t>сок фруктовый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</si>
  <si>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</si>
  <si>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</si>
  <si>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</si>
  <si>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</si>
  <si>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</si>
  <si>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</si>
  <si>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Воспитанники интерната 12-18 лет</t>
  </si>
  <si>
    <t>Приходящие учащиеся 12-18 лет</t>
  </si>
  <si>
    <t>48/2013</t>
  </si>
  <si>
    <t>салат из квашеной капусты с луком</t>
  </si>
  <si>
    <t>147/2013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</si>
  <si>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</si>
  <si>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</si>
  <si>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</si>
  <si>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</si>
  <si>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</si>
  <si>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</si>
  <si>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</si>
  <si>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</si>
  <si>
    <t>сладкое</t>
  </si>
  <si>
    <t>компот из свежих плодов и ягод (яблоко)</t>
  </si>
  <si>
    <t>суп картоф. с макаронными изделиями на курином бульоне</t>
  </si>
  <si>
    <t>157/2018</t>
  </si>
  <si>
    <t>горошек зеленый консервированный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</si>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</sst>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G52" sqref="G5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44662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55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20</v>
      </c>
      <c r="C7" s="52" t="s">
        <v>71</v>
      </c>
      <c r="D7" s="16" t="s">
        <v>72</v>
      </c>
      <c r="E7" s="17">
        <v>75</v>
      </c>
      <c r="F7" s="18"/>
      <c r="G7" s="18">
        <v>26.3</v>
      </c>
      <c r="H7" s="25">
        <v>2.2999999999999998</v>
      </c>
      <c r="I7" s="25">
        <v>0</v>
      </c>
      <c r="J7" s="42">
        <v>4.5</v>
      </c>
      <c r="K7" s="46"/>
    </row>
    <row r="8" spans="1:11">
      <c r="A8" s="13"/>
      <c r="B8" s="14" t="s">
        <v>23</v>
      </c>
      <c r="C8" s="53" t="s">
        <v>34</v>
      </c>
      <c r="D8" s="47" t="s">
        <v>30</v>
      </c>
      <c r="E8" s="17">
        <v>80</v>
      </c>
      <c r="F8" s="18"/>
      <c r="G8" s="18">
        <v>187.5</v>
      </c>
      <c r="H8" s="18">
        <v>6.1</v>
      </c>
      <c r="I8" s="18">
        <v>0.6</v>
      </c>
      <c r="J8" s="43">
        <v>39.4</v>
      </c>
    </row>
    <row r="9" spans="1:11">
      <c r="A9" s="13"/>
      <c r="B9" s="14" t="s">
        <v>16</v>
      </c>
      <c r="C9" s="53" t="s">
        <v>42</v>
      </c>
      <c r="D9" s="16" t="s">
        <v>43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6" t="s">
        <v>26</v>
      </c>
      <c r="F10" s="57"/>
      <c r="G10" s="33">
        <f>SUM(G6:G9)</f>
        <v>490.3</v>
      </c>
      <c r="H10" s="33">
        <f>SUM(H6:H9)</f>
        <v>25.300000000000004</v>
      </c>
      <c r="I10" s="33">
        <f>SUM(I6:I9)</f>
        <v>15.1</v>
      </c>
      <c r="J10" s="33">
        <f>SUM(J6:J9)</f>
        <v>63.5</v>
      </c>
    </row>
    <row r="11" spans="1:11">
      <c r="A11" s="48" t="s">
        <v>19</v>
      </c>
      <c r="B11" s="22" t="s">
        <v>20</v>
      </c>
      <c r="C11" s="52" t="s">
        <v>57</v>
      </c>
      <c r="D11" s="23" t="s">
        <v>58</v>
      </c>
      <c r="E11" s="24">
        <v>100</v>
      </c>
      <c r="F11" s="25"/>
      <c r="G11" s="25">
        <v>109</v>
      </c>
      <c r="H11" s="25">
        <v>1.6</v>
      </c>
      <c r="I11" s="25">
        <v>10.1</v>
      </c>
      <c r="J11" s="42">
        <v>3</v>
      </c>
    </row>
    <row r="12" spans="1:11" ht="33" customHeight="1">
      <c r="A12" s="13"/>
      <c r="B12" s="14" t="s">
        <v>21</v>
      </c>
      <c r="C12" s="53" t="s">
        <v>59</v>
      </c>
      <c r="D12" s="16" t="s">
        <v>70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44</v>
      </c>
      <c r="D13" s="16" t="s">
        <v>45</v>
      </c>
      <c r="E13" s="17">
        <v>300</v>
      </c>
      <c r="F13" s="18"/>
      <c r="G13" s="18">
        <v>657.8</v>
      </c>
      <c r="H13" s="18">
        <v>35.4</v>
      </c>
      <c r="I13" s="18">
        <v>38.9</v>
      </c>
      <c r="J13" s="43">
        <v>41.6</v>
      </c>
    </row>
    <row r="14" spans="1:11">
      <c r="A14" s="13"/>
      <c r="B14" s="14" t="s">
        <v>18</v>
      </c>
      <c r="C14" s="53" t="s">
        <v>46</v>
      </c>
      <c r="D14" s="15" t="s">
        <v>69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34</v>
      </c>
      <c r="D15" s="16" t="s">
        <v>29</v>
      </c>
      <c r="E15" s="17">
        <v>60</v>
      </c>
      <c r="F15" s="18"/>
      <c r="G15" s="18">
        <v>140.6</v>
      </c>
      <c r="H15" s="18">
        <v>4.5999999999999996</v>
      </c>
      <c r="I15" s="18">
        <v>0.5</v>
      </c>
      <c r="J15" s="43">
        <v>29.5</v>
      </c>
    </row>
    <row r="16" spans="1:11">
      <c r="A16" s="13"/>
      <c r="B16" s="14" t="s">
        <v>24</v>
      </c>
      <c r="C16" s="53" t="s">
        <v>35</v>
      </c>
      <c r="D16" s="16" t="s">
        <v>32</v>
      </c>
      <c r="E16" s="17">
        <v>70</v>
      </c>
      <c r="F16" s="18"/>
      <c r="G16" s="18">
        <v>160.9</v>
      </c>
      <c r="H16" s="18">
        <v>3.9</v>
      </c>
      <c r="I16" s="18">
        <v>0.8</v>
      </c>
      <c r="J16" s="43">
        <v>34.6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6" t="s">
        <v>26</v>
      </c>
      <c r="F18" s="57"/>
      <c r="G18" s="33">
        <f>SUM(G11:G17)</f>
        <v>1233.3</v>
      </c>
      <c r="H18" s="33">
        <f t="shared" ref="H18:J18" si="0">SUM(H11:H17)</f>
        <v>48.400000000000006</v>
      </c>
      <c r="I18" s="33">
        <f t="shared" si="0"/>
        <v>53.349999999999994</v>
      </c>
      <c r="J18" s="33">
        <f t="shared" si="0"/>
        <v>140.4</v>
      </c>
    </row>
    <row r="19" spans="1:10">
      <c r="A19" s="48" t="s">
        <v>25</v>
      </c>
      <c r="B19" s="8" t="s">
        <v>15</v>
      </c>
      <c r="C19" s="51" t="s">
        <v>60</v>
      </c>
      <c r="D19" s="10" t="s">
        <v>61</v>
      </c>
      <c r="E19" s="11">
        <v>205</v>
      </c>
      <c r="F19" s="12"/>
      <c r="G19" s="12">
        <v>178</v>
      </c>
      <c r="H19" s="12">
        <v>5.0999999999999996</v>
      </c>
      <c r="I19" s="12">
        <v>6.4</v>
      </c>
      <c r="J19" s="41">
        <v>25</v>
      </c>
    </row>
    <row r="20" spans="1:10">
      <c r="A20" s="13"/>
      <c r="B20" s="22" t="s">
        <v>18</v>
      </c>
      <c r="C20" s="52" t="s">
        <v>47</v>
      </c>
      <c r="D20" s="16" t="s">
        <v>48</v>
      </c>
      <c r="E20" s="17">
        <v>200</v>
      </c>
      <c r="F20" s="18"/>
      <c r="G20" s="18">
        <v>86.6</v>
      </c>
      <c r="H20" s="25">
        <v>1</v>
      </c>
      <c r="I20" s="25">
        <v>0.2</v>
      </c>
      <c r="J20" s="42">
        <v>20.2</v>
      </c>
    </row>
    <row r="21" spans="1:10">
      <c r="A21" s="13"/>
      <c r="B21" s="14" t="s">
        <v>17</v>
      </c>
      <c r="C21" s="53" t="s">
        <v>36</v>
      </c>
      <c r="D21" s="16" t="s">
        <v>73</v>
      </c>
      <c r="E21" s="17">
        <v>130</v>
      </c>
      <c r="F21" s="18"/>
      <c r="G21" s="18">
        <v>50.8</v>
      </c>
      <c r="H21" s="18">
        <v>0.5</v>
      </c>
      <c r="I21" s="18">
        <v>0.5</v>
      </c>
      <c r="J21" s="43">
        <v>11.2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6" t="s">
        <v>26</v>
      </c>
      <c r="F23" s="57"/>
      <c r="G23" s="33">
        <f>SUM(G19:G22)</f>
        <v>315.40000000000003</v>
      </c>
      <c r="H23" s="33">
        <f t="shared" ref="H23:J23" si="1">SUM(H19:H22)</f>
        <v>6.6</v>
      </c>
      <c r="I23" s="33">
        <f t="shared" si="1"/>
        <v>7.1000000000000005</v>
      </c>
      <c r="J23" s="33">
        <f t="shared" si="1"/>
        <v>56.400000000000006</v>
      </c>
    </row>
    <row r="24" spans="1:10">
      <c r="A24" s="48" t="s">
        <v>27</v>
      </c>
      <c r="B24" s="8" t="s">
        <v>20</v>
      </c>
      <c r="C24" s="51" t="s">
        <v>62</v>
      </c>
      <c r="D24" s="10" t="s">
        <v>63</v>
      </c>
      <c r="E24" s="11">
        <v>100</v>
      </c>
      <c r="F24" s="12"/>
      <c r="G24" s="12">
        <v>13</v>
      </c>
      <c r="H24" s="12">
        <v>0.8</v>
      </c>
      <c r="I24" s="12">
        <v>0.1</v>
      </c>
      <c r="J24" s="41">
        <v>1.7</v>
      </c>
    </row>
    <row r="25" spans="1:10">
      <c r="A25" s="13"/>
      <c r="B25" s="22" t="s">
        <v>15</v>
      </c>
      <c r="C25" s="52" t="s">
        <v>64</v>
      </c>
      <c r="D25" s="16" t="s">
        <v>65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68</v>
      </c>
      <c r="C26" s="53" t="s">
        <v>49</v>
      </c>
      <c r="D26" s="16" t="s">
        <v>50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34</v>
      </c>
      <c r="D27" s="16" t="s">
        <v>30</v>
      </c>
      <c r="E27" s="17">
        <v>60</v>
      </c>
      <c r="F27" s="18"/>
      <c r="G27" s="18">
        <v>140.6</v>
      </c>
      <c r="H27" s="18">
        <v>4.5999999999999996</v>
      </c>
      <c r="I27" s="18">
        <v>0.5</v>
      </c>
      <c r="J27" s="43">
        <v>29.5</v>
      </c>
    </row>
    <row r="28" spans="1:10">
      <c r="A28" s="13"/>
      <c r="B28" s="14" t="s">
        <v>24</v>
      </c>
      <c r="C28" s="53" t="s">
        <v>37</v>
      </c>
      <c r="D28" s="16" t="s">
        <v>33</v>
      </c>
      <c r="E28" s="17">
        <v>50</v>
      </c>
      <c r="F28" s="18"/>
      <c r="G28" s="18">
        <v>114.9</v>
      </c>
      <c r="H28" s="18">
        <v>2.8</v>
      </c>
      <c r="I28" s="18">
        <v>0.6</v>
      </c>
      <c r="J28" s="43">
        <v>24.7</v>
      </c>
    </row>
    <row r="29" spans="1:10" ht="15" thickBot="1">
      <c r="A29" s="13"/>
      <c r="B29" s="32"/>
      <c r="C29" s="55"/>
      <c r="D29" s="27"/>
      <c r="E29" s="56" t="s">
        <v>26</v>
      </c>
      <c r="F29" s="57"/>
      <c r="G29" s="33">
        <f>SUM(G24:G28)</f>
        <v>738</v>
      </c>
      <c r="H29" s="33">
        <f t="shared" ref="H29:J29" si="2">SUM(H24:H28)</f>
        <v>34.5</v>
      </c>
      <c r="I29" s="33">
        <f t="shared" si="2"/>
        <v>24.500000000000004</v>
      </c>
      <c r="J29" s="33">
        <f t="shared" si="2"/>
        <v>94.7</v>
      </c>
    </row>
    <row r="30" spans="1:10">
      <c r="A30" s="48" t="s">
        <v>31</v>
      </c>
      <c r="B30" s="8" t="s">
        <v>18</v>
      </c>
      <c r="C30" s="51" t="s">
        <v>51</v>
      </c>
      <c r="D30" s="10" t="s">
        <v>52</v>
      </c>
      <c r="E30" s="11">
        <v>200</v>
      </c>
      <c r="F30" s="50"/>
      <c r="G30" s="12">
        <v>126.38</v>
      </c>
      <c r="H30" s="12">
        <v>10</v>
      </c>
      <c r="I30" s="12">
        <v>6.4</v>
      </c>
      <c r="J30" s="41">
        <v>7</v>
      </c>
    </row>
    <row r="31" spans="1:10" ht="15" thickBot="1">
      <c r="A31" s="49"/>
      <c r="B31" s="20"/>
      <c r="C31" s="54"/>
      <c r="D31" s="21"/>
      <c r="E31" s="56" t="s">
        <v>26</v>
      </c>
      <c r="F31" s="57"/>
      <c r="G31" s="33">
        <f>G30</f>
        <v>126.38</v>
      </c>
      <c r="H31" s="33">
        <f t="shared" ref="H31:J31" si="3">H30</f>
        <v>10</v>
      </c>
      <c r="I31" s="33">
        <f t="shared" si="3"/>
        <v>6.4</v>
      </c>
      <c r="J31" s="33">
        <f t="shared" si="3"/>
        <v>7</v>
      </c>
    </row>
    <row r="32" spans="1:10">
      <c r="A32" s="13"/>
      <c r="E32" s="62" t="s">
        <v>28</v>
      </c>
      <c r="F32" s="62"/>
      <c r="G32" s="34">
        <f>SUM(G10+G18+G23+G29+G31)</f>
        <v>2903.38</v>
      </c>
      <c r="H32" s="34">
        <f>SUM(H10+H18+H23+H29+H31)</f>
        <v>124.80000000000001</v>
      </c>
      <c r="I32" s="34">
        <f>SUM(I10+I18+I23+I29+I31)</f>
        <v>106.44999999999999</v>
      </c>
      <c r="J32" s="34">
        <f>SUM(J10+J18+J23+J29+J31)</f>
        <v>362</v>
      </c>
    </row>
    <row r="34" spans="1:10" ht="18">
      <c r="A34" s="58" t="s">
        <v>56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66</v>
      </c>
      <c r="D38" s="10" t="s">
        <v>67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20</v>
      </c>
      <c r="C39" s="52" t="s">
        <v>53</v>
      </c>
      <c r="D39" s="23" t="s">
        <v>54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23</v>
      </c>
      <c r="C40" s="53" t="s">
        <v>34</v>
      </c>
      <c r="D40" s="16" t="s">
        <v>30</v>
      </c>
      <c r="E40" s="17">
        <v>80</v>
      </c>
      <c r="F40" s="18"/>
      <c r="G40" s="18">
        <v>187.5</v>
      </c>
      <c r="H40" s="18">
        <v>6.1</v>
      </c>
      <c r="I40" s="18">
        <v>0.6</v>
      </c>
      <c r="J40" s="43">
        <v>39.4</v>
      </c>
    </row>
    <row r="41" spans="1:10">
      <c r="A41" s="13"/>
      <c r="B41" s="15" t="s">
        <v>16</v>
      </c>
      <c r="C41" s="53" t="s">
        <v>38</v>
      </c>
      <c r="D41" s="16" t="s">
        <v>39</v>
      </c>
      <c r="E41" s="17">
        <v>200</v>
      </c>
      <c r="F41" s="18"/>
      <c r="G41" s="18">
        <v>81</v>
      </c>
      <c r="H41" s="18">
        <v>1.5</v>
      </c>
      <c r="I41" s="18">
        <v>1.3</v>
      </c>
      <c r="J41" s="43">
        <v>15.9</v>
      </c>
    </row>
    <row r="42" spans="1:10">
      <c r="A42" s="13"/>
      <c r="B42" s="15"/>
      <c r="C42" s="53"/>
      <c r="D42" s="16"/>
      <c r="E42" s="17"/>
      <c r="F42" s="18"/>
      <c r="G42" s="18"/>
      <c r="H42" s="18"/>
      <c r="I42" s="18"/>
      <c r="J42" s="43"/>
    </row>
    <row r="43" spans="1:10" ht="15" thickBot="1">
      <c r="A43" s="19"/>
      <c r="B43" s="20"/>
      <c r="C43" s="54"/>
      <c r="D43" s="21"/>
      <c r="E43" s="56" t="s">
        <v>26</v>
      </c>
      <c r="F43" s="57"/>
      <c r="G43" s="33">
        <f>SUM(G38:G42)</f>
        <v>493.9</v>
      </c>
      <c r="H43" s="33">
        <f t="shared" ref="H43:I43" si="4">SUM(H38:H42)</f>
        <v>18.7</v>
      </c>
      <c r="I43" s="33">
        <f t="shared" si="4"/>
        <v>12.700000000000001</v>
      </c>
      <c r="J43" s="33">
        <f>SUM(J38:J42)</f>
        <v>76.2</v>
      </c>
    </row>
    <row r="44" spans="1:10">
      <c r="A44" s="13" t="s">
        <v>19</v>
      </c>
      <c r="B44" s="22" t="s">
        <v>20</v>
      </c>
      <c r="C44" s="52" t="s">
        <v>57</v>
      </c>
      <c r="D44" s="23" t="s">
        <v>58</v>
      </c>
      <c r="E44" s="24">
        <v>100</v>
      </c>
      <c r="F44" s="25"/>
      <c r="G44" s="25">
        <v>109</v>
      </c>
      <c r="H44" s="25">
        <v>1.6</v>
      </c>
      <c r="I44" s="25">
        <v>10.1</v>
      </c>
      <c r="J44" s="42">
        <v>3</v>
      </c>
    </row>
    <row r="45" spans="1:10" ht="33" customHeight="1">
      <c r="A45" s="13"/>
      <c r="B45" s="14" t="s">
        <v>21</v>
      </c>
      <c r="C45" s="53" t="s">
        <v>59</v>
      </c>
      <c r="D45" s="16" t="s">
        <v>70</v>
      </c>
      <c r="E45" s="17">
        <v>250</v>
      </c>
      <c r="F45" s="18"/>
      <c r="G45" s="18">
        <v>111.3</v>
      </c>
      <c r="H45" s="18">
        <v>2.7</v>
      </c>
      <c r="I45" s="18">
        <v>2.85</v>
      </c>
      <c r="J45" s="43">
        <v>18.8</v>
      </c>
    </row>
    <row r="46" spans="1:10" ht="15" customHeight="1">
      <c r="A46" s="13"/>
      <c r="B46" s="14" t="s">
        <v>22</v>
      </c>
      <c r="C46" s="53" t="s">
        <v>44</v>
      </c>
      <c r="D46" s="16" t="s">
        <v>45</v>
      </c>
      <c r="E46" s="17">
        <v>280</v>
      </c>
      <c r="F46" s="18"/>
      <c r="G46" s="18">
        <v>614</v>
      </c>
      <c r="H46" s="18">
        <v>33</v>
      </c>
      <c r="I46" s="18">
        <v>36.299999999999997</v>
      </c>
      <c r="J46" s="43">
        <v>38.799999999999997</v>
      </c>
    </row>
    <row r="47" spans="1:10">
      <c r="A47" s="13"/>
      <c r="B47" s="14" t="s">
        <v>18</v>
      </c>
      <c r="C47" s="53" t="s">
        <v>46</v>
      </c>
      <c r="D47" s="15" t="s">
        <v>69</v>
      </c>
      <c r="E47" s="17">
        <v>200</v>
      </c>
      <c r="F47" s="18"/>
      <c r="G47" s="18">
        <v>53.7</v>
      </c>
      <c r="H47" s="18">
        <v>0.2</v>
      </c>
      <c r="I47" s="18">
        <v>0.2</v>
      </c>
      <c r="J47" s="43">
        <v>12.9</v>
      </c>
    </row>
    <row r="48" spans="1:10">
      <c r="A48" s="13"/>
      <c r="B48" s="14" t="s">
        <v>23</v>
      </c>
      <c r="C48" s="53" t="s">
        <v>34</v>
      </c>
      <c r="D48" s="16" t="s">
        <v>29</v>
      </c>
      <c r="E48" s="17">
        <v>41</v>
      </c>
      <c r="F48" s="18"/>
      <c r="G48" s="18">
        <v>96</v>
      </c>
      <c r="H48" s="18">
        <v>3</v>
      </c>
      <c r="I48" s="18">
        <v>0.3</v>
      </c>
      <c r="J48" s="43">
        <v>20</v>
      </c>
    </row>
    <row r="49" spans="1:10">
      <c r="A49" s="13"/>
      <c r="B49" s="14" t="s">
        <v>24</v>
      </c>
      <c r="C49" s="53" t="s">
        <v>35</v>
      </c>
      <c r="D49" s="16" t="s">
        <v>32</v>
      </c>
      <c r="E49" s="17">
        <v>39</v>
      </c>
      <c r="F49" s="18"/>
      <c r="G49" s="18">
        <v>90</v>
      </c>
      <c r="H49" s="18">
        <v>2.2000000000000002</v>
      </c>
      <c r="I49" s="18">
        <v>0.5</v>
      </c>
      <c r="J49" s="43">
        <v>19.8</v>
      </c>
    </row>
    <row r="50" spans="1:10">
      <c r="A50" s="13"/>
      <c r="B50" s="26"/>
      <c r="C50" s="15"/>
      <c r="D50" s="16"/>
      <c r="E50" s="17"/>
      <c r="F50" s="18"/>
      <c r="G50" s="18"/>
      <c r="H50" s="18"/>
      <c r="I50" s="18"/>
      <c r="J50" s="43"/>
    </row>
    <row r="51" spans="1:10" ht="15" thickBot="1">
      <c r="A51" s="19"/>
      <c r="B51" s="20"/>
      <c r="C51" s="20"/>
      <c r="D51" s="21"/>
      <c r="E51" s="56" t="s">
        <v>26</v>
      </c>
      <c r="F51" s="57"/>
      <c r="G51" s="33">
        <f>SUM(G44:G50)</f>
        <v>1074</v>
      </c>
      <c r="H51" s="33">
        <f t="shared" ref="H51:J51" si="5">SUM(H44:H50)</f>
        <v>42.7</v>
      </c>
      <c r="I51" s="33">
        <f t="shared" si="5"/>
        <v>50.25</v>
      </c>
      <c r="J51" s="33">
        <f t="shared" si="5"/>
        <v>113.3</v>
      </c>
    </row>
    <row r="52" spans="1:10">
      <c r="E52" s="62" t="s">
        <v>28</v>
      </c>
      <c r="F52" s="62"/>
      <c r="G52" s="34">
        <f>SUM(G43+G51)</f>
        <v>1567.9</v>
      </c>
      <c r="H52" s="34">
        <f>SUM(H43+H51)</f>
        <v>61.400000000000006</v>
      </c>
      <c r="I52" s="34">
        <f>SUM(I43+I51)</f>
        <v>62.95</v>
      </c>
      <c r="J52" s="34">
        <f>SUM(J43+J51)</f>
        <v>189.5</v>
      </c>
    </row>
  </sheetData>
  <mergeCells count="12">
    <mergeCell ref="E52:F52"/>
    <mergeCell ref="A34:J34"/>
    <mergeCell ref="E43:F43"/>
    <mergeCell ref="E51:F51"/>
    <mergeCell ref="E32:F32"/>
    <mergeCell ref="E31:F31"/>
    <mergeCell ref="A3:J3"/>
    <mergeCell ref="B1:D1"/>
    <mergeCell ref="E10:F10"/>
    <mergeCell ref="E18:F18"/>
    <mergeCell ref="E23:F23"/>
    <mergeCell ref="E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2022-04-08T07:23:31Z</dcterms:modified>
</cp:coreProperties>
</file>